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ozvah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<sst xmlns="http://schemas.openxmlformats.org/spreadsheetml/2006/main" count="47" uniqueCount="46">
  <si>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AKTIVA</t>
  </si>
  <si>
    <t>HIM celkem</t>
  </si>
  <si>
    <t>3. Finanční majetek</t>
  </si>
  <si>
    <t>4. Přechodné účty ak.</t>
  </si>
  <si>
    <t>Obežná aktiva celkem</t>
  </si>
  <si>
    <t>AKTIVA CELKEM</t>
  </si>
  <si>
    <t>1. Hmotný investiční majetek</t>
  </si>
  <si>
    <t>PASIVA</t>
  </si>
  <si>
    <t>Celkem</t>
  </si>
  <si>
    <t>2. Finanční fondy</t>
  </si>
  <si>
    <t xml:space="preserve"> - fond odměn</t>
  </si>
  <si>
    <t xml:space="preserve"> - fond sociální</t>
  </si>
  <si>
    <t xml:space="preserve"> - fond rezervní</t>
  </si>
  <si>
    <t xml:space="preserve"> - fond reprodukce inv. majetku</t>
  </si>
  <si>
    <t>3. Hospodářský výsledek</t>
  </si>
  <si>
    <t>CIZÍ ZDROJE</t>
  </si>
  <si>
    <t>VLASTNÍ ZDROJE</t>
  </si>
  <si>
    <t>1. Krátkodobé závazky</t>
  </si>
  <si>
    <t xml:space="preserve"> - závazky k zaměstnancům</t>
  </si>
  <si>
    <t xml:space="preserve"> - daňové závazky</t>
  </si>
  <si>
    <t>2. Dohadné účty pasivní</t>
  </si>
  <si>
    <t>PASIVA CELKEM</t>
  </si>
  <si>
    <t>Jiné závazky</t>
  </si>
  <si>
    <t xml:space="preserve"> - nedokončené investice</t>
  </si>
  <si>
    <t>Konečná rozvaha</t>
  </si>
  <si>
    <t xml:space="preserve"> - fond dlouhodobého majetku</t>
  </si>
  <si>
    <t xml:space="preserve"> - závazky z obchodního styku</t>
  </si>
  <si>
    <t>1. Majetkové fondy</t>
  </si>
  <si>
    <t xml:space="preserve"> - stroje a zařízení</t>
  </si>
  <si>
    <t xml:space="preserve"> - budovy</t>
  </si>
  <si>
    <t xml:space="preserve"> - pozemky</t>
  </si>
  <si>
    <t xml:space="preserve"> - pohledávky</t>
  </si>
  <si>
    <t xml:space="preserve"> - pokladna</t>
  </si>
  <si>
    <t xml:space="preserve"> - běžný účet</t>
  </si>
  <si>
    <t xml:space="preserve"> - ceniny</t>
  </si>
  <si>
    <t>Finanční fondy celkem</t>
  </si>
  <si>
    <t xml:space="preserve"> - závazky k soc. zabezpečení</t>
  </si>
  <si>
    <t>2. Oběžná aktiva</t>
  </si>
  <si>
    <t xml:space="preserve"> - krátkodobé úvěry</t>
  </si>
  <si>
    <t xml:space="preserve"> - dph</t>
  </si>
  <si>
    <t xml:space="preserve"> - nedokončená výroba</t>
  </si>
  <si>
    <t xml:space="preserve"> - materiál  a zboží na skladě</t>
  </si>
  <si>
    <t xml:space="preserve"> - nehmotný majetek</t>
  </si>
  <si>
    <t>3. Výnosy příštích období</t>
  </si>
  <si>
    <t>2. Dlouhodové zálohy</t>
  </si>
  <si>
    <t>krátkodobé zálohy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</si>
</sst>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  <numFmt numFmtId="166" formatCode="#,##0.00\ &quot;Kč&quot;"/>
    <numFmt numFmtId="167" formatCode="#,##0.0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00\ _K_č_-;\-* #,##0.000\ _K_č_-;_-* &quot;-&quot;??\ _K_č_-;_-@_-"/>
    <numFmt numFmtId="171" formatCode="_-* #,##0.0000\ _K_č_-;\-* #,##0.0000\ _K_č_-;_-* &quot;-&quot;??\ _K_č_-;_-@_-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2" borderId="13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169" fontId="0" fillId="0" borderId="11" xfId="34" applyNumberFormat="1" applyFont="1" applyBorder="1" applyAlignment="1">
      <alignment/>
    </xf>
    <xf numFmtId="169" fontId="0" fillId="0" borderId="11" xfId="3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169" fontId="3" fillId="0" borderId="11" xfId="34" applyNumberFormat="1" applyFont="1" applyBorder="1" applyAlignment="1">
      <alignment/>
    </xf>
    <xf numFmtId="0" fontId="3" fillId="0" borderId="11" xfId="0" applyFont="1" applyBorder="1" applyAlignment="1">
      <alignment/>
    </xf>
    <xf numFmtId="169" fontId="0" fillId="0" borderId="14" xfId="34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zoomScalePageLayoutView="0" workbookViewId="0" topLeftCell="A26">
      <selection activeCell="C43" sqref="C43"/>
    </sheetView>
  </sheetViews>
  <sheetFormatPr defaultColWidth="9.140625" defaultRowHeight="12.75"/>
  <cols>
    <col min="2" max="2" width="27.7109375" style="0" bestFit="1" customWidth="1"/>
    <col min="3" max="3" width="19.00390625" style="0" customWidth="1"/>
  </cols>
  <sheetData>
    <row r="2" ht="15.75">
      <c r="B2" s="3" t="s">
        <v>24</v>
      </c>
    </row>
    <row r="3" ht="0.75" customHeight="1" thickBot="1"/>
    <row r="4" spans="2:3" ht="27" customHeight="1">
      <c r="B4" s="1" t="s">
        <v>0</v>
      </c>
      <c r="C4" s="16">
        <v>2021</v>
      </c>
    </row>
    <row r="5" spans="2:11" ht="12.75">
      <c r="B5" s="4" t="s">
        <v>6</v>
      </c>
      <c r="C5" s="9"/>
      <c r="D5" s="13"/>
      <c r="E5" s="13"/>
      <c r="F5" s="13"/>
      <c r="G5" s="13"/>
      <c r="H5" s="13"/>
      <c r="I5" s="13"/>
      <c r="J5" s="13"/>
      <c r="K5" s="13"/>
    </row>
    <row r="6" spans="2:11" ht="12.75">
      <c r="B6" s="5" t="s">
        <v>28</v>
      </c>
      <c r="C6" s="12">
        <v>1751555</v>
      </c>
      <c r="D6" s="13"/>
      <c r="E6" s="13"/>
      <c r="F6" s="13"/>
      <c r="G6" s="13"/>
      <c r="H6" s="13"/>
      <c r="I6" s="13"/>
      <c r="J6" s="13"/>
      <c r="K6" s="13"/>
    </row>
    <row r="7" spans="2:11" ht="12.75">
      <c r="B7" s="5" t="s">
        <v>29</v>
      </c>
      <c r="C7" s="12">
        <v>61662395</v>
      </c>
      <c r="D7" s="13"/>
      <c r="E7" s="13"/>
      <c r="F7" s="13"/>
      <c r="G7" s="13"/>
      <c r="H7" s="13"/>
      <c r="I7" s="13"/>
      <c r="J7" s="13"/>
      <c r="K7" s="13"/>
    </row>
    <row r="8" spans="2:11" ht="12.75">
      <c r="B8" s="5" t="s">
        <v>30</v>
      </c>
      <c r="C8" s="12">
        <v>11498571</v>
      </c>
      <c r="D8" s="13"/>
      <c r="E8" s="13"/>
      <c r="F8" s="13"/>
      <c r="G8" s="13"/>
      <c r="H8" s="13"/>
      <c r="I8" s="13"/>
      <c r="J8" s="13"/>
      <c r="K8" s="13"/>
    </row>
    <row r="9" spans="2:11" ht="12.75">
      <c r="B9" s="5" t="s">
        <v>23</v>
      </c>
      <c r="C9" s="12">
        <v>3015235</v>
      </c>
      <c r="D9" s="13"/>
      <c r="E9" s="13"/>
      <c r="F9" s="13"/>
      <c r="G9" s="13"/>
      <c r="H9" s="13"/>
      <c r="I9" s="13"/>
      <c r="J9" s="13"/>
      <c r="K9" s="13"/>
    </row>
    <row r="10" spans="2:3" ht="12.75">
      <c r="B10" s="5" t="s">
        <v>1</v>
      </c>
      <c r="C10" s="12">
        <f>SUM(C6:C9)</f>
        <v>77927756</v>
      </c>
    </row>
    <row r="11" spans="2:3" ht="12.75">
      <c r="B11" s="5" t="s">
        <v>42</v>
      </c>
      <c r="C11" s="17">
        <v>100963</v>
      </c>
    </row>
    <row r="12" spans="2:3" ht="12.75">
      <c r="B12" s="4" t="s">
        <v>37</v>
      </c>
      <c r="C12" s="10"/>
    </row>
    <row r="13" spans="2:3" ht="12.75">
      <c r="B13" s="5" t="s">
        <v>31</v>
      </c>
      <c r="C13" s="11">
        <v>18505074</v>
      </c>
    </row>
    <row r="14" spans="2:3" ht="12.75">
      <c r="B14" s="5" t="s">
        <v>40</v>
      </c>
      <c r="C14" s="11">
        <v>99172</v>
      </c>
    </row>
    <row r="15" spans="2:3" ht="12.75">
      <c r="B15" s="5" t="s">
        <v>41</v>
      </c>
      <c r="C15" s="11">
        <v>2271061</v>
      </c>
    </row>
    <row r="16" spans="2:3" ht="12.75">
      <c r="B16" s="4" t="s">
        <v>2</v>
      </c>
      <c r="C16" s="10"/>
    </row>
    <row r="17" spans="2:3" ht="12.75" customHeight="1">
      <c r="B17" s="5" t="s">
        <v>32</v>
      </c>
      <c r="C17" s="11">
        <v>305300</v>
      </c>
    </row>
    <row r="18" spans="2:3" ht="14.25" customHeight="1">
      <c r="B18" s="5" t="s">
        <v>33</v>
      </c>
      <c r="C18" s="11">
        <v>20895399</v>
      </c>
    </row>
    <row r="19" spans="2:3" ht="14.25" customHeight="1">
      <c r="B19" s="5" t="s">
        <v>34</v>
      </c>
      <c r="C19" s="11">
        <v>0</v>
      </c>
    </row>
    <row r="20" spans="2:3" ht="12.75">
      <c r="B20" s="4" t="s">
        <v>3</v>
      </c>
      <c r="C20" s="10"/>
    </row>
    <row r="21" spans="2:3" ht="12.75">
      <c r="B21" s="5" t="s">
        <v>4</v>
      </c>
      <c r="C21" s="11">
        <f>SUM(C13:C20)</f>
        <v>42076006</v>
      </c>
    </row>
    <row r="22" spans="2:3" ht="13.5" thickBot="1">
      <c r="B22" s="6" t="s">
        <v>5</v>
      </c>
      <c r="C22" s="15">
        <f>SUM(C21+C10+C11)</f>
        <v>120104725</v>
      </c>
    </row>
    <row r="26" ht="13.5" thickBot="1"/>
    <row r="27" spans="2:3" ht="12.75">
      <c r="B27" s="1" t="s">
        <v>7</v>
      </c>
      <c r="C27" s="16">
        <v>2021</v>
      </c>
    </row>
    <row r="28" spans="2:3" ht="12.75">
      <c r="B28" s="4" t="s">
        <v>16</v>
      </c>
      <c r="C28" s="2"/>
    </row>
    <row r="29" spans="2:3" ht="12.75">
      <c r="B29" s="5" t="s">
        <v>27</v>
      </c>
      <c r="C29" s="8"/>
    </row>
    <row r="30" spans="2:3" ht="12.75">
      <c r="B30" s="5" t="s">
        <v>25</v>
      </c>
      <c r="C30" s="11">
        <v>77985993</v>
      </c>
    </row>
    <row r="31" spans="2:3" ht="12.75">
      <c r="B31" s="5" t="s">
        <v>8</v>
      </c>
      <c r="C31" s="11">
        <f>SUM(C30)</f>
        <v>77985993</v>
      </c>
    </row>
    <row r="32" spans="2:3" ht="12.75">
      <c r="B32" s="5" t="s">
        <v>9</v>
      </c>
      <c r="C32" s="11"/>
    </row>
    <row r="33" spans="2:3" ht="12.75">
      <c r="B33" s="5" t="s">
        <v>10</v>
      </c>
      <c r="C33" s="11">
        <v>217399</v>
      </c>
    </row>
    <row r="34" spans="2:3" ht="12.75">
      <c r="B34" s="5" t="s">
        <v>11</v>
      </c>
      <c r="C34" s="11">
        <v>758180</v>
      </c>
    </row>
    <row r="35" spans="2:3" ht="12.75">
      <c r="B35" s="5" t="s">
        <v>12</v>
      </c>
      <c r="C35" s="11">
        <v>17346990</v>
      </c>
    </row>
    <row r="36" spans="2:3" ht="12.75">
      <c r="B36" s="5" t="s">
        <v>13</v>
      </c>
      <c r="C36" s="11">
        <v>315528</v>
      </c>
    </row>
    <row r="37" spans="2:3" ht="12.75">
      <c r="B37" s="5" t="s">
        <v>35</v>
      </c>
      <c r="C37" s="11">
        <f>SUM(C33:C36)</f>
        <v>18638097</v>
      </c>
    </row>
    <row r="38" spans="2:3" ht="12.75">
      <c r="B38" s="5" t="s">
        <v>14</v>
      </c>
      <c r="C38" s="12">
        <v>294008</v>
      </c>
    </row>
    <row r="39" spans="2:3" ht="12.75">
      <c r="B39" s="4" t="s">
        <v>15</v>
      </c>
      <c r="C39" s="7"/>
    </row>
    <row r="40" spans="2:3" ht="12.75">
      <c r="B40" s="5" t="s">
        <v>17</v>
      </c>
      <c r="C40" s="11"/>
    </row>
    <row r="41" spans="2:3" ht="12.75">
      <c r="B41" s="5" t="s">
        <v>26</v>
      </c>
      <c r="C41" s="11">
        <v>1523761</v>
      </c>
    </row>
    <row r="42" spans="2:3" ht="12.75">
      <c r="B42" s="5" t="s">
        <v>18</v>
      </c>
      <c r="C42" s="11">
        <v>2952326</v>
      </c>
    </row>
    <row r="43" spans="2:3" ht="12.75">
      <c r="B43" s="5" t="s">
        <v>36</v>
      </c>
      <c r="C43" s="11">
        <v>1271206</v>
      </c>
    </row>
    <row r="44" spans="2:3" ht="12.75">
      <c r="B44" s="5" t="s">
        <v>19</v>
      </c>
      <c r="C44" s="11">
        <v>318640</v>
      </c>
    </row>
    <row r="45" spans="2:3" ht="12.75">
      <c r="B45" s="5" t="s">
        <v>38</v>
      </c>
      <c r="C45" s="11">
        <v>0</v>
      </c>
    </row>
    <row r="46" spans="2:3" ht="12.75">
      <c r="B46" s="5" t="s">
        <v>39</v>
      </c>
      <c r="C46" s="11">
        <v>205239</v>
      </c>
    </row>
    <row r="47" spans="2:3" ht="12.75">
      <c r="B47" s="5" t="s">
        <v>45</v>
      </c>
      <c r="C47" s="11">
        <v>88831</v>
      </c>
    </row>
    <row r="48" spans="2:3" ht="12.75">
      <c r="B48" s="5" t="s">
        <v>22</v>
      </c>
      <c r="C48" s="11">
        <v>8319</v>
      </c>
    </row>
    <row r="49" spans="2:3" ht="12.75">
      <c r="B49" s="5" t="s">
        <v>8</v>
      </c>
      <c r="C49" s="11">
        <f>SUM(C41:C48)</f>
        <v>6368322</v>
      </c>
    </row>
    <row r="50" spans="2:3" ht="12.75">
      <c r="B50" s="5" t="s">
        <v>44</v>
      </c>
      <c r="C50" s="11">
        <v>16446590</v>
      </c>
    </row>
    <row r="51" spans="2:3" ht="12.75">
      <c r="B51" s="5" t="s">
        <v>20</v>
      </c>
      <c r="C51" s="12">
        <v>154972</v>
      </c>
    </row>
    <row r="52" spans="2:3" ht="12.75">
      <c r="B52" s="14" t="s">
        <v>43</v>
      </c>
      <c r="C52" s="12">
        <v>216743</v>
      </c>
    </row>
    <row r="53" spans="2:3" ht="13.5" thickBot="1">
      <c r="B53" s="6" t="s">
        <v>21</v>
      </c>
      <c r="C53" s="15">
        <f>SUM(C30+C37+C38+C49+C51+C52+C50)</f>
        <v>120104725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marca</dc:creator>
  <cp:keywords/>
  <dc:description/>
  <cp:lastModifiedBy>Lenka Appelová</cp:lastModifiedBy>
  <dcterms:created xsi:type="dcterms:W3CDTF">2009-04-08T12:47:04Z</dcterms:created>
  <dcterms:modified xsi:type="dcterms:W3CDTF">2022-02-28T12:40:16Z</dcterms:modified>
  <cp:category/>
  <cp:version/>
  <cp:contentType/>
  <cp:contentStatus/>
</cp:coreProperties>
</file>